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<sst xmlns="http://schemas.openxmlformats.org/spreadsheetml/2006/main" count="93" uniqueCount="77">
  <si>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Departmental Budget</t>
  </si>
  <si>
    <t>Department:  1234567     Example Department</t>
  </si>
  <si>
    <t>Proposed Budget</t>
  </si>
  <si>
    <t>TOTAL</t>
  </si>
  <si>
    <t>Posn</t>
  </si>
  <si>
    <t>Name</t>
  </si>
  <si>
    <t>Emplid</t>
  </si>
  <si>
    <t>JobCode</t>
  </si>
  <si>
    <t>Job Descr</t>
  </si>
  <si>
    <t>Fund</t>
  </si>
  <si>
    <t>Account</t>
  </si>
  <si>
    <t>Prog</t>
  </si>
  <si>
    <t>Proj</t>
  </si>
  <si>
    <t>Orig. Budget</t>
  </si>
  <si>
    <t>Amount($)</t>
  </si>
  <si>
    <t>Salary($)</t>
  </si>
  <si>
    <t>Proposed</t>
  </si>
  <si>
    <t>Amount ($)</t>
  </si>
  <si>
    <t>CLASS:  11000</t>
  </si>
  <si>
    <t>FOR CLASS = 11000</t>
  </si>
  <si>
    <t>FRINGES</t>
  </si>
  <si>
    <t>Salaries - Staff</t>
  </si>
  <si>
    <t>VACANT</t>
  </si>
  <si>
    <t>Hawkins, William J.</t>
  </si>
  <si>
    <t>McDonald, Darcy</t>
  </si>
  <si>
    <t>Bransford, Caroline</t>
  </si>
  <si>
    <t>Helms, Della</t>
  </si>
  <si>
    <t>Simmons ,Ivy</t>
  </si>
  <si>
    <t>Litchfield, Logan</t>
  </si>
  <si>
    <t>Taylor, Douglas</t>
  </si>
  <si>
    <t>LUMPSUM</t>
  </si>
  <si>
    <t>000439</t>
  </si>
  <si>
    <t>000982</t>
  </si>
  <si>
    <t>004570</t>
  </si>
  <si>
    <t>000020</t>
  </si>
  <si>
    <t>000999</t>
  </si>
  <si>
    <t>001015</t>
  </si>
  <si>
    <t>002921</t>
  </si>
  <si>
    <t>009733</t>
  </si>
  <si>
    <t>000368</t>
  </si>
  <si>
    <t>000129</t>
  </si>
  <si>
    <t>810X00</t>
  </si>
  <si>
    <t>Service/Maintenance Worker</t>
  </si>
  <si>
    <t>Williams, Oleta R.</t>
  </si>
  <si>
    <t>000974</t>
  </si>
  <si>
    <t>002658</t>
  </si>
  <si>
    <t xml:space="preserve">  --  FICA</t>
  </si>
  <si>
    <t xml:space="preserve">  --  Retirement Systems</t>
  </si>
  <si>
    <t xml:space="preserve">  --  Group Insurance</t>
  </si>
  <si>
    <t>TOTAL FRINGES FOR CLASS = 11000</t>
  </si>
  <si>
    <t>SALARY TOTAL ALL CLASSES</t>
  </si>
  <si>
    <t>FRINGE TOTAL ALL CLASSES</t>
  </si>
  <si>
    <t>DEPARTMENT TOTAL</t>
  </si>
  <si>
    <t>Faculty - Summer</t>
  </si>
  <si>
    <t>Faculty - Part-Time</t>
  </si>
  <si>
    <t>Nichols, Jerimiah</t>
  </si>
  <si>
    <t>Anderson, Carlton</t>
  </si>
  <si>
    <t>Gonzales, Bonita</t>
  </si>
  <si>
    <t>900X00</t>
  </si>
  <si>
    <t>193X00</t>
  </si>
  <si>
    <t>510X00</t>
  </si>
  <si>
    <t>325X00</t>
  </si>
  <si>
    <t>430X00</t>
  </si>
  <si>
    <t>932X00</t>
  </si>
  <si>
    <t>202X00</t>
  </si>
  <si>
    <t>Student Assistant</t>
  </si>
  <si>
    <t>Director</t>
  </si>
  <si>
    <t>Office/ Clerical Asst.</t>
  </si>
  <si>
    <t>Admin. Specialist</t>
  </si>
  <si>
    <t>Accounting Professional</t>
  </si>
  <si>
    <t>Temporary Faculty</t>
  </si>
  <si>
    <t>Schedule G-1</t>
  </si>
  <si>
    <t>Assistant Professor</t>
  </si>
  <si>
    <t>For Fiscal Year 20xx</t>
  </si>
  <si>
    <t>DRAFT</t>
  </si>
  <si>
    <t>University of North Georgia</t>
  </si>
  <si>
    <t>If you need this document in an alternate format, please contact Nicole Gailey at nicole.gailey@ung.edu or call 706-867-2837.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</si>
</sst>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0" fillId="0" borderId="0" xfId="0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C52" sqref="C52"/>
    </sheetView>
  </sheetViews>
  <sheetFormatPr defaultColWidth="8.88671875" defaultRowHeight="15"/>
  <cols>
    <col min="1" max="1" width="6.21484375" style="0" customWidth="1"/>
    <col min="2" max="2" width="13.77734375" style="0" customWidth="1"/>
    <col min="3" max="3" width="7.4453125" style="0" customWidth="1"/>
    <col min="4" max="4" width="6.5546875" style="12" customWidth="1"/>
    <col min="5" max="5" width="17.21484375" style="16" customWidth="1"/>
    <col min="6" max="6" width="5.77734375" style="12" customWidth="1"/>
    <col min="7" max="7" width="6.88671875" style="2" customWidth="1"/>
    <col min="8" max="8" width="5.4453125" style="21" customWidth="1"/>
    <col min="9" max="9" width="4.21484375" style="12" customWidth="1"/>
    <col min="10" max="10" width="9.6640625" style="25" bestFit="1" customWidth="1"/>
    <col min="11" max="11" width="8.99609375" style="25" customWidth="1"/>
    <col min="12" max="12" width="14.10546875" style="25" customWidth="1"/>
  </cols>
  <sheetData>
    <row r="1" spans="1:12" ht="15">
      <c r="A1" s="3" t="s">
        <v>0</v>
      </c>
      <c r="B1" s="4"/>
      <c r="C1" s="4"/>
      <c r="D1" s="4"/>
      <c r="E1" s="5"/>
      <c r="F1" s="4"/>
      <c r="G1" s="4"/>
      <c r="H1" s="20"/>
      <c r="I1" s="4"/>
      <c r="J1" s="5"/>
      <c r="K1" s="5"/>
      <c r="L1" s="5"/>
    </row>
    <row r="2" spans="1:12" ht="15">
      <c r="A2" s="3" t="s">
        <v>75</v>
      </c>
      <c r="B2" s="4"/>
      <c r="C2" s="4"/>
      <c r="D2" s="4"/>
      <c r="E2" s="5"/>
      <c r="F2" s="4"/>
      <c r="G2" s="4"/>
      <c r="H2" s="20"/>
      <c r="I2" s="4"/>
      <c r="J2" s="5"/>
      <c r="K2" s="5"/>
      <c r="L2" s="5"/>
    </row>
    <row r="3" spans="1:12" ht="15">
      <c r="A3" s="3" t="s">
        <v>71</v>
      </c>
      <c r="B3" s="4"/>
      <c r="C3" s="4"/>
      <c r="D3" s="4"/>
      <c r="E3" s="5"/>
      <c r="F3" s="4"/>
      <c r="G3" s="4"/>
      <c r="H3" s="20"/>
      <c r="I3" s="4"/>
      <c r="J3" s="5"/>
      <c r="K3" s="5"/>
      <c r="L3" s="5"/>
    </row>
    <row r="4" spans="1:12" ht="15">
      <c r="A4" s="3" t="s">
        <v>73</v>
      </c>
      <c r="B4" s="4"/>
      <c r="C4" s="4"/>
      <c r="D4" s="4"/>
      <c r="E4" s="5"/>
      <c r="F4" s="4"/>
      <c r="G4" s="4"/>
      <c r="H4" s="20"/>
      <c r="I4" s="4"/>
      <c r="J4" s="5"/>
      <c r="K4" s="5"/>
      <c r="L4" s="5"/>
    </row>
    <row r="5" spans="1:12" ht="23.25">
      <c r="A5" s="3"/>
      <c r="C5" s="4"/>
      <c r="D5" s="4"/>
      <c r="E5" s="5"/>
      <c r="F5" s="4"/>
      <c r="G5" s="4"/>
      <c r="H5" s="20"/>
      <c r="I5" s="4"/>
      <c r="J5" s="27" t="s">
        <v>74</v>
      </c>
      <c r="K5" s="5"/>
      <c r="L5" s="5"/>
    </row>
    <row r="6" spans="1:12" ht="15">
      <c r="A6" s="3" t="s">
        <v>1</v>
      </c>
      <c r="B6" s="4"/>
      <c r="C6" s="4"/>
      <c r="D6" s="4"/>
      <c r="E6" s="5"/>
      <c r="F6" s="4"/>
      <c r="G6" s="4"/>
      <c r="H6" s="20"/>
      <c r="I6" s="4"/>
      <c r="J6" s="5"/>
      <c r="K6" s="5"/>
      <c r="L6" s="5"/>
    </row>
    <row r="7" spans="1:7" ht="15">
      <c r="A7" s="4"/>
      <c r="B7" s="4"/>
      <c r="C7" s="4"/>
      <c r="G7" s="4"/>
    </row>
    <row r="8" spans="4:12" s="6" customFormat="1" ht="12.75">
      <c r="D8" s="13"/>
      <c r="E8" s="17"/>
      <c r="F8" s="13"/>
      <c r="G8" s="7"/>
      <c r="H8" s="22"/>
      <c r="I8" s="13"/>
      <c r="J8" s="17" t="s">
        <v>13</v>
      </c>
      <c r="K8" s="17" t="s">
        <v>16</v>
      </c>
      <c r="L8" s="17" t="s">
        <v>2</v>
      </c>
    </row>
    <row r="9" spans="1:12" s="8" customFormat="1" ht="11.25">
      <c r="A9" s="8" t="s">
        <v>4</v>
      </c>
      <c r="B9" s="8" t="s">
        <v>5</v>
      </c>
      <c r="C9" s="8" t="s">
        <v>6</v>
      </c>
      <c r="D9" s="14" t="s">
        <v>7</v>
      </c>
      <c r="E9" s="18" t="s">
        <v>8</v>
      </c>
      <c r="F9" s="14" t="s">
        <v>9</v>
      </c>
      <c r="G9" s="9" t="s">
        <v>10</v>
      </c>
      <c r="H9" s="23" t="s">
        <v>11</v>
      </c>
      <c r="I9" s="14" t="s">
        <v>12</v>
      </c>
      <c r="J9" s="18" t="s">
        <v>14</v>
      </c>
      <c r="K9" s="18" t="s">
        <v>15</v>
      </c>
      <c r="L9" s="18" t="s">
        <v>17</v>
      </c>
    </row>
    <row r="10" spans="4:12" s="1" customFormat="1" ht="11.25">
      <c r="D10" s="15"/>
      <c r="E10" s="19"/>
      <c r="F10" s="15"/>
      <c r="G10" s="10"/>
      <c r="H10" s="24"/>
      <c r="I10" s="15"/>
      <c r="J10" s="26"/>
      <c r="K10" s="26"/>
      <c r="L10" s="26"/>
    </row>
    <row r="11" spans="1:12" s="1" customFormat="1" ht="11.25">
      <c r="A11" s="1" t="s">
        <v>18</v>
      </c>
      <c r="D11" s="15"/>
      <c r="E11" s="19"/>
      <c r="F11" s="15"/>
      <c r="G11" s="10"/>
      <c r="H11" s="24"/>
      <c r="I11" s="15"/>
      <c r="J11" s="26"/>
      <c r="K11" s="26"/>
      <c r="L11" s="26"/>
    </row>
    <row r="12" spans="4:12" s="1" customFormat="1" ht="11.25">
      <c r="D12" s="15"/>
      <c r="E12" s="19"/>
      <c r="F12" s="15"/>
      <c r="G12" s="10"/>
      <c r="H12" s="24"/>
      <c r="I12" s="15"/>
      <c r="J12" s="26"/>
      <c r="K12" s="26"/>
      <c r="L12" s="26"/>
    </row>
    <row r="13" spans="1:12" s="1" customFormat="1" ht="11.25">
      <c r="A13" s="11">
        <v>5300372</v>
      </c>
      <c r="B13" s="1" t="s">
        <v>21</v>
      </c>
      <c r="C13" s="11" t="s">
        <v>44</v>
      </c>
      <c r="D13" s="15" t="s">
        <v>41</v>
      </c>
      <c r="E13" s="19" t="s">
        <v>42</v>
      </c>
      <c r="F13" s="15">
        <v>10000</v>
      </c>
      <c r="G13" s="10">
        <v>522000</v>
      </c>
      <c r="H13" s="24">
        <v>17500</v>
      </c>
      <c r="I13" s="15"/>
      <c r="J13" s="26">
        <v>16000</v>
      </c>
      <c r="K13" s="26">
        <v>16474</v>
      </c>
      <c r="L13" s="26">
        <v>16373</v>
      </c>
    </row>
    <row r="14" spans="1:12" s="1" customFormat="1" ht="11.25">
      <c r="A14" s="11">
        <v>5300436</v>
      </c>
      <c r="B14" s="1" t="s">
        <v>24</v>
      </c>
      <c r="C14" s="11" t="s">
        <v>38</v>
      </c>
      <c r="D14" s="15" t="s">
        <v>41</v>
      </c>
      <c r="E14" s="19" t="s">
        <v>42</v>
      </c>
      <c r="F14" s="15">
        <v>10000</v>
      </c>
      <c r="G14" s="10">
        <v>522000</v>
      </c>
      <c r="H14" s="24">
        <v>17500</v>
      </c>
      <c r="I14" s="15"/>
      <c r="J14" s="26">
        <v>23641</v>
      </c>
      <c r="K14" s="26">
        <v>24960</v>
      </c>
      <c r="L14" s="26">
        <v>24461</v>
      </c>
    </row>
    <row r="15" spans="1:12" s="1" customFormat="1" ht="11.25">
      <c r="A15" s="11">
        <v>5300438</v>
      </c>
      <c r="B15" s="1" t="s">
        <v>23</v>
      </c>
      <c r="C15" s="11" t="s">
        <v>31</v>
      </c>
      <c r="D15" s="15" t="s">
        <v>58</v>
      </c>
      <c r="E15" s="19" t="s">
        <v>65</v>
      </c>
      <c r="F15" s="15">
        <v>10000</v>
      </c>
      <c r="G15" s="10">
        <v>524000</v>
      </c>
      <c r="H15" s="24">
        <v>17500</v>
      </c>
      <c r="I15" s="15"/>
      <c r="J15" s="26">
        <v>20000</v>
      </c>
      <c r="K15" s="26">
        <v>20000</v>
      </c>
      <c r="L15" s="26">
        <v>20000</v>
      </c>
    </row>
    <row r="16" spans="1:12" s="1" customFormat="1" ht="11.25">
      <c r="A16" s="11">
        <v>5300439</v>
      </c>
      <c r="B16" s="1" t="s">
        <v>57</v>
      </c>
      <c r="C16" s="11" t="s">
        <v>32</v>
      </c>
      <c r="D16" s="15" t="s">
        <v>59</v>
      </c>
      <c r="E16" s="19" t="s">
        <v>66</v>
      </c>
      <c r="F16" s="15">
        <v>10000</v>
      </c>
      <c r="G16" s="10">
        <v>521000</v>
      </c>
      <c r="H16" s="24">
        <v>17500</v>
      </c>
      <c r="I16" s="15"/>
      <c r="J16" s="26">
        <v>44365</v>
      </c>
      <c r="K16" s="26">
        <v>46012</v>
      </c>
      <c r="L16" s="26">
        <v>45999</v>
      </c>
    </row>
    <row r="17" spans="1:12" s="1" customFormat="1" ht="11.25">
      <c r="A17" s="11">
        <v>5300440</v>
      </c>
      <c r="B17" s="1" t="s">
        <v>25</v>
      </c>
      <c r="C17" s="11" t="s">
        <v>33</v>
      </c>
      <c r="D17" s="15" t="s">
        <v>60</v>
      </c>
      <c r="E17" s="19" t="s">
        <v>67</v>
      </c>
      <c r="F17" s="15">
        <v>10000</v>
      </c>
      <c r="G17" s="10">
        <v>522000</v>
      </c>
      <c r="H17" s="24">
        <v>17500</v>
      </c>
      <c r="I17" s="15"/>
      <c r="J17" s="26">
        <v>17502</v>
      </c>
      <c r="K17" s="26">
        <v>17971</v>
      </c>
      <c r="L17" s="26">
        <v>17737</v>
      </c>
    </row>
    <row r="18" spans="1:12" s="1" customFormat="1" ht="11.25">
      <c r="A18" s="11">
        <v>5300442</v>
      </c>
      <c r="B18" s="1" t="s">
        <v>43</v>
      </c>
      <c r="C18" s="11" t="s">
        <v>34</v>
      </c>
      <c r="D18" s="15" t="s">
        <v>61</v>
      </c>
      <c r="E18" s="19" t="s">
        <v>68</v>
      </c>
      <c r="F18" s="15">
        <v>10000</v>
      </c>
      <c r="G18" s="10">
        <v>521000</v>
      </c>
      <c r="H18" s="24">
        <v>17500</v>
      </c>
      <c r="I18" s="15"/>
      <c r="J18" s="26">
        <v>22397</v>
      </c>
      <c r="K18" s="26">
        <v>23650</v>
      </c>
      <c r="L18" s="26">
        <v>23177</v>
      </c>
    </row>
    <row r="19" spans="1:12" s="1" customFormat="1" ht="11.25">
      <c r="A19" s="11">
        <v>5300481</v>
      </c>
      <c r="B19" s="1" t="s">
        <v>26</v>
      </c>
      <c r="C19" s="11" t="s">
        <v>35</v>
      </c>
      <c r="D19" s="15" t="s">
        <v>62</v>
      </c>
      <c r="E19" s="19" t="s">
        <v>69</v>
      </c>
      <c r="F19" s="15">
        <v>10000</v>
      </c>
      <c r="G19" s="10">
        <v>522000</v>
      </c>
      <c r="H19" s="24">
        <v>17500</v>
      </c>
      <c r="I19" s="15"/>
      <c r="J19" s="26">
        <v>23008</v>
      </c>
      <c r="K19" s="26">
        <v>23914</v>
      </c>
      <c r="L19" s="26">
        <v>23703</v>
      </c>
    </row>
    <row r="20" spans="1:12" s="1" customFormat="1" ht="11.25">
      <c r="A20" s="11">
        <v>5300531</v>
      </c>
      <c r="B20" s="1" t="s">
        <v>22</v>
      </c>
      <c r="C20" s="1" t="s">
        <v>22</v>
      </c>
      <c r="D20" s="15" t="s">
        <v>64</v>
      </c>
      <c r="E20" s="19" t="s">
        <v>72</v>
      </c>
      <c r="F20" s="15">
        <v>10000</v>
      </c>
      <c r="G20" s="10">
        <v>511000</v>
      </c>
      <c r="H20" s="24">
        <v>17500</v>
      </c>
      <c r="I20" s="15"/>
      <c r="J20" s="26">
        <v>30500</v>
      </c>
      <c r="K20" s="26">
        <v>34000</v>
      </c>
      <c r="L20" s="26">
        <v>34000</v>
      </c>
    </row>
    <row r="21" spans="1:12" s="1" customFormat="1" ht="11.25">
      <c r="A21" s="11">
        <v>5300539</v>
      </c>
      <c r="B21" s="1" t="s">
        <v>27</v>
      </c>
      <c r="C21" s="11" t="s">
        <v>36</v>
      </c>
      <c r="D21" s="15" t="s">
        <v>41</v>
      </c>
      <c r="E21" s="19" t="s">
        <v>42</v>
      </c>
      <c r="F21" s="15">
        <v>10000</v>
      </c>
      <c r="G21" s="10">
        <v>522000</v>
      </c>
      <c r="H21" s="24">
        <v>17500</v>
      </c>
      <c r="I21" s="15"/>
      <c r="J21" s="26">
        <v>15903</v>
      </c>
      <c r="K21" s="26">
        <v>16245</v>
      </c>
      <c r="L21" s="26">
        <v>16224</v>
      </c>
    </row>
    <row r="22" spans="1:12" s="1" customFormat="1" ht="11.25">
      <c r="A22" s="11">
        <v>5300609</v>
      </c>
      <c r="B22" s="1" t="s">
        <v>55</v>
      </c>
      <c r="C22" s="11" t="s">
        <v>37</v>
      </c>
      <c r="D22" s="15" t="s">
        <v>64</v>
      </c>
      <c r="E22" s="19" t="s">
        <v>72</v>
      </c>
      <c r="F22" s="15">
        <v>10000</v>
      </c>
      <c r="G22" s="10">
        <v>511000</v>
      </c>
      <c r="H22" s="24">
        <v>17500</v>
      </c>
      <c r="I22" s="15"/>
      <c r="J22" s="26">
        <v>44491</v>
      </c>
      <c r="K22" s="26">
        <v>47998</v>
      </c>
      <c r="L22" s="26">
        <v>47346</v>
      </c>
    </row>
    <row r="23" spans="1:12" s="1" customFormat="1" ht="11.25">
      <c r="A23" s="11">
        <v>5300834</v>
      </c>
      <c r="B23" s="1" t="s">
        <v>28</v>
      </c>
      <c r="C23" s="11" t="s">
        <v>39</v>
      </c>
      <c r="D23" s="15" t="s">
        <v>60</v>
      </c>
      <c r="E23" s="19" t="s">
        <v>67</v>
      </c>
      <c r="F23" s="15">
        <v>10000</v>
      </c>
      <c r="G23" s="10">
        <v>522000</v>
      </c>
      <c r="H23" s="24">
        <v>17500</v>
      </c>
      <c r="I23" s="15"/>
      <c r="J23" s="26">
        <v>21743</v>
      </c>
      <c r="K23" s="26">
        <v>21859</v>
      </c>
      <c r="L23" s="26">
        <v>21665</v>
      </c>
    </row>
    <row r="24" spans="1:12" s="1" customFormat="1" ht="11.25">
      <c r="A24" s="11">
        <v>5300970</v>
      </c>
      <c r="B24" s="1" t="s">
        <v>29</v>
      </c>
      <c r="C24" s="11" t="s">
        <v>40</v>
      </c>
      <c r="D24" s="15" t="s">
        <v>64</v>
      </c>
      <c r="E24" s="19" t="s">
        <v>72</v>
      </c>
      <c r="F24" s="15">
        <v>10000</v>
      </c>
      <c r="G24" s="10">
        <v>511000</v>
      </c>
      <c r="H24" s="24">
        <v>17500</v>
      </c>
      <c r="I24" s="15"/>
      <c r="J24" s="26">
        <v>35741</v>
      </c>
      <c r="K24" s="26">
        <v>39542</v>
      </c>
      <c r="L24" s="26">
        <v>38942</v>
      </c>
    </row>
    <row r="25" spans="1:12" s="1" customFormat="1" ht="11.25">
      <c r="A25" s="11">
        <v>5300998</v>
      </c>
      <c r="B25" s="1" t="s">
        <v>53</v>
      </c>
      <c r="C25" s="1" t="s">
        <v>30</v>
      </c>
      <c r="D25" s="15" t="s">
        <v>63</v>
      </c>
      <c r="E25" s="19" t="s">
        <v>70</v>
      </c>
      <c r="F25" s="15">
        <v>10000</v>
      </c>
      <c r="G25" s="10">
        <v>513000</v>
      </c>
      <c r="H25" s="24">
        <v>17500</v>
      </c>
      <c r="I25" s="15"/>
      <c r="J25" s="26">
        <v>42143</v>
      </c>
      <c r="K25" s="26">
        <v>46687</v>
      </c>
      <c r="L25" s="26">
        <v>45231</v>
      </c>
    </row>
    <row r="26" spans="1:12" s="1" customFormat="1" ht="11.25">
      <c r="A26" s="11">
        <v>5301288</v>
      </c>
      <c r="B26" s="1" t="s">
        <v>54</v>
      </c>
      <c r="C26" s="1" t="s">
        <v>30</v>
      </c>
      <c r="D26" s="15" t="s">
        <v>63</v>
      </c>
      <c r="E26" s="19" t="s">
        <v>70</v>
      </c>
      <c r="F26" s="15">
        <v>10000</v>
      </c>
      <c r="G26" s="10">
        <v>512000</v>
      </c>
      <c r="H26" s="24">
        <v>17500</v>
      </c>
      <c r="I26" s="15"/>
      <c r="J26" s="26">
        <v>16391</v>
      </c>
      <c r="K26" s="26">
        <v>16328</v>
      </c>
      <c r="L26" s="26">
        <v>16234</v>
      </c>
    </row>
    <row r="27" spans="1:12" s="1" customFormat="1" ht="11.25">
      <c r="A27" s="11">
        <v>5301289</v>
      </c>
      <c r="B27" s="1" t="s">
        <v>56</v>
      </c>
      <c r="C27" s="11" t="s">
        <v>45</v>
      </c>
      <c r="D27" s="15" t="s">
        <v>41</v>
      </c>
      <c r="E27" s="19" t="s">
        <v>42</v>
      </c>
      <c r="F27" s="15">
        <v>10000</v>
      </c>
      <c r="G27" s="10">
        <v>522000</v>
      </c>
      <c r="H27" s="24">
        <v>17500</v>
      </c>
      <c r="I27" s="15"/>
      <c r="J27" s="26">
        <v>0</v>
      </c>
      <c r="K27" s="26">
        <v>16474</v>
      </c>
      <c r="L27" s="26">
        <v>16474</v>
      </c>
    </row>
    <row r="28" spans="4:12" s="1" customFormat="1" ht="11.25">
      <c r="D28" s="15"/>
      <c r="E28" s="19"/>
      <c r="F28" s="15"/>
      <c r="G28" s="10"/>
      <c r="H28" s="24"/>
      <c r="I28" s="15"/>
      <c r="J28" s="26"/>
      <c r="K28" s="26"/>
      <c r="L28" s="26"/>
    </row>
    <row r="29" spans="1:12" s="1" customFormat="1" ht="11.25">
      <c r="A29" s="1" t="s">
        <v>3</v>
      </c>
      <c r="B29" s="1" t="s">
        <v>19</v>
      </c>
      <c r="D29" s="15"/>
      <c r="E29" s="19"/>
      <c r="F29" s="15"/>
      <c r="G29" s="10"/>
      <c r="H29" s="24"/>
      <c r="I29" s="15"/>
      <c r="J29" s="26">
        <f>SUM(J13:J27)</f>
        <v>373825</v>
      </c>
      <c r="K29" s="26"/>
      <c r="L29" s="26">
        <f>SUM(L13:L27)</f>
        <v>407566</v>
      </c>
    </row>
    <row r="30" spans="4:12" s="1" customFormat="1" ht="11.25">
      <c r="D30" s="15"/>
      <c r="E30" s="19"/>
      <c r="F30" s="15"/>
      <c r="G30" s="10"/>
      <c r="H30" s="24"/>
      <c r="I30" s="15"/>
      <c r="J30" s="26"/>
      <c r="K30" s="26"/>
      <c r="L30" s="26"/>
    </row>
    <row r="31" spans="1:12" s="1" customFormat="1" ht="11.25">
      <c r="A31" s="1" t="s">
        <v>20</v>
      </c>
      <c r="D31" s="15"/>
      <c r="E31" s="19"/>
      <c r="F31" s="15"/>
      <c r="G31" s="10"/>
      <c r="H31" s="24"/>
      <c r="I31" s="15"/>
      <c r="J31" s="26"/>
      <c r="K31" s="26"/>
      <c r="L31" s="26"/>
    </row>
    <row r="32" spans="3:12" s="1" customFormat="1" ht="11.25">
      <c r="C32" s="10">
        <v>551000</v>
      </c>
      <c r="D32" s="10" t="s">
        <v>46</v>
      </c>
      <c r="E32" s="19"/>
      <c r="F32" s="15"/>
      <c r="G32" s="10"/>
      <c r="H32" s="24"/>
      <c r="I32" s="15"/>
      <c r="J32" s="26">
        <f>J29*0.0765</f>
        <v>28597.6125</v>
      </c>
      <c r="K32" s="26"/>
      <c r="L32" s="26">
        <f>L29*0.0765</f>
        <v>31178.799</v>
      </c>
    </row>
    <row r="33" spans="3:12" s="1" customFormat="1" ht="11.25">
      <c r="C33" s="10">
        <v>552000</v>
      </c>
      <c r="D33" s="10" t="s">
        <v>47</v>
      </c>
      <c r="E33" s="19"/>
      <c r="F33" s="15"/>
      <c r="G33" s="10"/>
      <c r="H33" s="24"/>
      <c r="I33" s="15"/>
      <c r="J33" s="26">
        <f>J29*0.0924</f>
        <v>34541.43</v>
      </c>
      <c r="K33" s="26"/>
      <c r="L33" s="26">
        <f>L29*0.0924</f>
        <v>37659.098399999995</v>
      </c>
    </row>
    <row r="34" spans="3:12" s="1" customFormat="1" ht="11.25">
      <c r="C34" s="10">
        <v>553000</v>
      </c>
      <c r="D34" s="10" t="s">
        <v>48</v>
      </c>
      <c r="E34" s="19"/>
      <c r="F34" s="15"/>
      <c r="G34" s="10"/>
      <c r="H34" s="24"/>
      <c r="I34" s="15"/>
      <c r="J34" s="26">
        <f>J29*0.2</f>
        <v>74765</v>
      </c>
      <c r="K34" s="26"/>
      <c r="L34" s="26">
        <f>L29*0.2</f>
        <v>81513.20000000001</v>
      </c>
    </row>
    <row r="35" spans="4:12" s="1" customFormat="1" ht="11.25">
      <c r="D35" s="15"/>
      <c r="E35" s="19"/>
      <c r="F35" s="15"/>
      <c r="G35" s="10"/>
      <c r="H35" s="24"/>
      <c r="I35" s="15"/>
      <c r="J35" s="26"/>
      <c r="K35" s="26"/>
      <c r="L35" s="26"/>
    </row>
    <row r="36" spans="1:12" s="1" customFormat="1" ht="11.25">
      <c r="A36" s="1" t="s">
        <v>49</v>
      </c>
      <c r="D36" s="15"/>
      <c r="E36" s="19"/>
      <c r="F36" s="15"/>
      <c r="G36" s="10"/>
      <c r="H36" s="24"/>
      <c r="I36" s="15"/>
      <c r="J36" s="26">
        <f>SUM(J32:J34)</f>
        <v>137904.04249999998</v>
      </c>
      <c r="K36" s="26"/>
      <c r="L36" s="26">
        <f>SUM(L32:L34)</f>
        <v>150351.0974</v>
      </c>
    </row>
    <row r="37" spans="4:12" s="1" customFormat="1" ht="11.25">
      <c r="D37" s="15"/>
      <c r="E37" s="19"/>
      <c r="F37" s="15"/>
      <c r="G37" s="10"/>
      <c r="H37" s="24"/>
      <c r="I37" s="15"/>
      <c r="J37" s="26"/>
      <c r="K37" s="26"/>
      <c r="L37" s="26"/>
    </row>
    <row r="38" spans="1:12" s="1" customFormat="1" ht="11.25">
      <c r="A38" s="1" t="s">
        <v>50</v>
      </c>
      <c r="D38" s="15"/>
      <c r="E38" s="19"/>
      <c r="F38" s="15"/>
      <c r="G38" s="10"/>
      <c r="H38" s="24"/>
      <c r="I38" s="15"/>
      <c r="J38" s="26">
        <f>J29</f>
        <v>373825</v>
      </c>
      <c r="K38" s="26"/>
      <c r="L38" s="26">
        <f>L29</f>
        <v>407566</v>
      </c>
    </row>
    <row r="39" spans="1:12" s="1" customFormat="1" ht="11.25">
      <c r="A39" s="1" t="s">
        <v>51</v>
      </c>
      <c r="D39" s="15"/>
      <c r="E39" s="19"/>
      <c r="F39" s="15"/>
      <c r="G39" s="10"/>
      <c r="H39" s="24"/>
      <c r="I39" s="15"/>
      <c r="J39" s="26">
        <f>J36</f>
        <v>137904.04249999998</v>
      </c>
      <c r="K39" s="26"/>
      <c r="L39" s="26">
        <f>L36</f>
        <v>150351.0974</v>
      </c>
    </row>
    <row r="40" spans="1:12" s="1" customFormat="1" ht="11.25">
      <c r="A40" s="1" t="s">
        <v>52</v>
      </c>
      <c r="D40" s="15"/>
      <c r="E40" s="19"/>
      <c r="F40" s="15"/>
      <c r="G40" s="10"/>
      <c r="H40" s="24"/>
      <c r="I40" s="15"/>
      <c r="J40" s="26">
        <f>SUM(J38:J39)</f>
        <v>511729.0425</v>
      </c>
      <c r="K40" s="26"/>
      <c r="L40" s="26">
        <f>SUM(L38:L39)</f>
        <v>557917.0974</v>
      </c>
    </row>
    <row r="44" ht="15">
      <c r="B44" t="s">
        <v>76</v>
      </c>
    </row>
  </sheetData>
  <sheetProtection/>
  <printOptions/>
  <pageMargins left="0.56" right="0.47" top="0.73" bottom="1.03" header="0.5" footer="0.49"/>
  <pageSetup horizontalDpi="600" verticalDpi="600" orientation="landscape" r:id="rId1"/>
  <headerFooter alignWithMargins="0">
    <oddFooter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Georgia College 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Information and Instructional Tech</dc:creator>
  <cp:keywords/>
  <dc:description/>
  <cp:lastModifiedBy>Alexander Cromer</cp:lastModifiedBy>
  <cp:lastPrinted>2010-10-19T18:22:31Z</cp:lastPrinted>
  <dcterms:created xsi:type="dcterms:W3CDTF">2005-10-12T19:46:53Z</dcterms:created>
  <dcterms:modified xsi:type="dcterms:W3CDTF">2018-09-27T19:36:28Z</dcterms:modified>
  <cp:category/>
  <cp:version/>
  <cp:contentType/>
  <cp:contentStatus/>
</cp:coreProperties>
</file>